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Лист1" sheetId="1" r:id="rId1"/>
  </sheets>
  <definedNames>
    <definedName name="_xlnm.Print_Area" localSheetId="0">'Лист1'!$A$1:$I$92</definedName>
  </definedNames>
  <calcPr fullCalcOnLoad="1"/>
</workbook>
</file>

<file path=xl/sharedStrings.xml><?xml version="1.0" encoding="utf-8"?>
<sst xmlns="http://schemas.openxmlformats.org/spreadsheetml/2006/main" count="120" uniqueCount="62">
  <si>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</si>
  <si>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</si>
  <si>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</si>
  <si>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</si>
  <si>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</si>
  <si>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</si>
  <si>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</si>
  <si>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</si>
  <si>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руб.</t>
  </si>
  <si>
    <t>Начислено потребителям</t>
  </si>
  <si>
    <t>Оплачено потребителями</t>
  </si>
  <si>
    <t>Получено денежных средств , в том числе</t>
  </si>
  <si>
    <t>Задолженность потребителей (на конец периода)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</si>
  <si>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</si>
  <si>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</si>
  <si>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</si>
  <si>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t>Начислено за содержание помещений МКД, в том числе:</t>
  </si>
  <si>
    <t>Информация по коммунальным ресурсам, потребляемыми при использовании и содержании общего имущества</t>
  </si>
  <si>
    <t>Подогрев ХВ для ГВ для содержания ОИ</t>
  </si>
  <si>
    <t>Стоки ХВ и ГВ для содержания ОИ</t>
  </si>
  <si>
    <t>ХВ для ГВ для содержания ОИ</t>
  </si>
  <si>
    <t>ХВ для содержания ОИ</t>
  </si>
  <si>
    <t>ЭЭ для содержания ОИ</t>
  </si>
  <si>
    <t>Аренда общего имущества</t>
  </si>
  <si>
    <t>№</t>
  </si>
  <si>
    <t>Стоимость работ</t>
  </si>
  <si>
    <t>ОАО «ВымпелКом»</t>
  </si>
  <si>
    <t>Проект рек. двора</t>
  </si>
  <si>
    <t>Роспечать</t>
  </si>
  <si>
    <t>Ремонт асф. 22,4м2</t>
  </si>
  <si>
    <t xml:space="preserve">Тихомирова </t>
  </si>
  <si>
    <t>Датчик погружной</t>
  </si>
  <si>
    <t>Телеком Череповец</t>
  </si>
  <si>
    <t>ИТОГО</t>
  </si>
  <si>
    <t>Перечень текущих ремонтов, выполненных на доме</t>
  </si>
  <si>
    <t> № п/п</t>
  </si>
  <si>
    <t>Ед.   изм</t>
  </si>
  <si>
    <t>Сумма</t>
  </si>
  <si>
    <t>Задолженность арендатора</t>
  </si>
  <si>
    <t>Арендатор</t>
  </si>
  <si>
    <t>Начислено</t>
  </si>
  <si>
    <t>Оплачено</t>
  </si>
  <si>
    <t>Использовано - вид работ</t>
  </si>
  <si>
    <t>Количество</t>
  </si>
  <si>
    <t>Остаток средств по текущему ремонту на начало года</t>
  </si>
  <si>
    <t>Наименование работ</t>
  </si>
  <si>
    <t>Плановая сумма текущего ремонта за год</t>
  </si>
  <si>
    <t>Остаток средств по текущему ремонту на конец года</t>
  </si>
  <si>
    <t>ВСЕГО выполнено работ на сумму:</t>
  </si>
  <si>
    <t>Остаток денежных средств от арендной платы на начало года</t>
  </si>
  <si>
    <t>Остаток денежных средств от арендной платы на конец года</t>
  </si>
  <si>
    <t>на содержание общего имущества</t>
  </si>
  <si>
    <t>за услуги управления</t>
  </si>
  <si>
    <t>за текущий ремонт</t>
  </si>
  <si>
    <t>руб./кв.м.</t>
  </si>
  <si>
    <t>Общество с ограниченной ответственностью "ЖилРемСоюз"</t>
  </si>
  <si>
    <t xml:space="preserve">ОГРН 1143528014630 ИНН 3528223321 </t>
  </si>
  <si>
    <t>162612, Вологодская обл., г.Череповец, ул.Красная, дом 3Б, офис 4</t>
  </si>
  <si>
    <t xml:space="preserve"> Отчет об исполнении управляющей организацией договора управления по дому 12б, ул.Тимохина, 2023 г.</t>
  </si>
  <si>
    <t>Тариф на содержание и текущий ремонт с 01.01.2023 по 30.11.2023 всего, в том числе:</t>
  </si>
  <si>
    <t>Фактическое выполнение работ:</t>
  </si>
  <si>
    <t>поверка и ремонт теплосчетчика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</si>
</sst>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_ ;\-#,##0.00\ "/>
    <numFmt numFmtId="181" formatCode="#,##0.0_ ;\-#,##0.0\ "/>
    <numFmt numFmtId="182" formatCode="#,##0_ ;\-#,##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Arial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2" fontId="2" fillId="0" borderId="0" xfId="0" applyNumberFormat="1" applyFont="1" applyFill="1" applyAlignment="1">
      <alignment vertical="center" shrinkToFit="1"/>
    </xf>
    <xf numFmtId="2" fontId="3" fillId="0" borderId="0" xfId="0" applyNumberFormat="1" applyFont="1" applyFill="1" applyAlignment="1">
      <alignment vertical="center" shrinkToFit="1"/>
    </xf>
    <xf numFmtId="2" fontId="5" fillId="0" borderId="0" xfId="0" applyNumberFormat="1" applyFont="1" applyFill="1" applyAlignment="1">
      <alignment horizontal="center" vertical="center" shrinkToFit="1"/>
    </xf>
    <xf numFmtId="4" fontId="2" fillId="0" borderId="0" xfId="0" applyNumberFormat="1" applyFont="1" applyFill="1" applyAlignment="1">
      <alignment horizontal="center" vertical="center" shrinkToFit="1"/>
    </xf>
    <xf numFmtId="2" fontId="7" fillId="0" borderId="10" xfId="0" applyNumberFormat="1" applyFont="1" applyBorder="1" applyAlignment="1">
      <alignment horizontal="center" vertical="center" wrapText="1" shrinkToFit="1"/>
    </xf>
    <xf numFmtId="2" fontId="9" fillId="0" borderId="10" xfId="0" applyNumberFormat="1" applyFont="1" applyBorder="1" applyAlignment="1">
      <alignment horizontal="center" vertical="center" wrapText="1" shrinkToFit="1"/>
    </xf>
    <xf numFmtId="4" fontId="9" fillId="0" borderId="10" xfId="0" applyNumberFormat="1" applyFont="1" applyBorder="1" applyAlignment="1">
      <alignment horizontal="center" vertical="center" wrapText="1" shrinkToFit="1"/>
    </xf>
    <xf numFmtId="4" fontId="7" fillId="0" borderId="10" xfId="0" applyNumberFormat="1" applyFont="1" applyBorder="1" applyAlignment="1">
      <alignment horizontal="center" vertical="center" wrapText="1" shrinkToFit="1"/>
    </xf>
    <xf numFmtId="4" fontId="7" fillId="0" borderId="10" xfId="53" applyNumberFormat="1" applyFont="1" applyBorder="1" applyAlignment="1">
      <alignment horizontal="center" vertical="center"/>
      <protection/>
    </xf>
    <xf numFmtId="0" fontId="7" fillId="0" borderId="10" xfId="53" applyNumberFormat="1" applyFont="1" applyBorder="1" applyAlignment="1">
      <alignment horizontal="center" vertical="center"/>
      <protection/>
    </xf>
    <xf numFmtId="2" fontId="7" fillId="0" borderId="10" xfId="53" applyNumberFormat="1" applyFont="1" applyBorder="1" applyAlignment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 wrapText="1" shrinkToFit="1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2" fontId="2" fillId="0" borderId="0" xfId="0" applyNumberFormat="1" applyFont="1" applyFill="1" applyAlignment="1">
      <alignment vertical="center" wrapText="1" shrinkToFit="1"/>
    </xf>
    <xf numFmtId="0" fontId="0" fillId="0" borderId="0" xfId="0" applyAlignment="1">
      <alignment wrapText="1"/>
    </xf>
    <xf numFmtId="2" fontId="7" fillId="0" borderId="0" xfId="0" applyNumberFormat="1" applyFont="1" applyBorder="1" applyAlignment="1">
      <alignment vertical="center" wrapText="1" shrinkToFit="1"/>
    </xf>
    <xf numFmtId="2" fontId="2" fillId="0" borderId="10" xfId="0" applyNumberFormat="1" applyFont="1" applyFill="1" applyBorder="1" applyAlignment="1">
      <alignment vertical="center" shrinkToFit="1"/>
    </xf>
    <xf numFmtId="1" fontId="7" fillId="0" borderId="0" xfId="0" applyNumberFormat="1" applyFont="1" applyBorder="1" applyAlignment="1">
      <alignment horizontal="center" vertical="center" wrapText="1" shrinkToFit="1"/>
    </xf>
    <xf numFmtId="2" fontId="7" fillId="0" borderId="0" xfId="0" applyNumberFormat="1" applyFont="1" applyBorder="1" applyAlignment="1">
      <alignment horizontal="center" vertical="center" wrapText="1" shrinkToFit="1"/>
    </xf>
    <xf numFmtId="0" fontId="28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 wrapText="1"/>
    </xf>
    <xf numFmtId="0" fontId="53" fillId="0" borderId="0" xfId="0" applyFont="1" applyAlignment="1">
      <alignment wrapText="1"/>
    </xf>
    <xf numFmtId="0" fontId="52" fillId="0" borderId="1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10" xfId="0" applyFont="1" applyBorder="1" applyAlignment="1">
      <alignment horizontal="center" vertical="center"/>
    </xf>
    <xf numFmtId="173" fontId="52" fillId="0" borderId="10" xfId="60" applyFont="1" applyBorder="1" applyAlignment="1">
      <alignment horizontal="center" vertical="center"/>
    </xf>
    <xf numFmtId="180" fontId="56" fillId="0" borderId="10" xfId="60" applyNumberFormat="1" applyFont="1" applyBorder="1" applyAlignment="1">
      <alignment horizontal="center" vertical="center"/>
    </xf>
    <xf numFmtId="180" fontId="56" fillId="0" borderId="10" xfId="60" applyNumberFormat="1" applyFont="1" applyBorder="1" applyAlignment="1">
      <alignment horizontal="center" vertical="center" wrapText="1"/>
    </xf>
    <xf numFmtId="180" fontId="52" fillId="0" borderId="10" xfId="60" applyNumberFormat="1" applyFont="1" applyBorder="1" applyAlignment="1">
      <alignment horizontal="center" vertical="center" wrapText="1"/>
    </xf>
    <xf numFmtId="182" fontId="56" fillId="0" borderId="10" xfId="6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wrapText="1"/>
    </xf>
    <xf numFmtId="173" fontId="52" fillId="0" borderId="10" xfId="6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14" fontId="58" fillId="0" borderId="10" xfId="0" applyNumberFormat="1" applyFont="1" applyBorder="1" applyAlignment="1">
      <alignment horizontal="center" vertical="center" wrapText="1" shrinkToFit="1"/>
    </xf>
    <xf numFmtId="4" fontId="2" fillId="0" borderId="10" xfId="0" applyNumberFormat="1" applyFont="1" applyBorder="1" applyAlignment="1">
      <alignment horizontal="center" vertical="center" wrapText="1" shrinkToFit="1"/>
    </xf>
    <xf numFmtId="0" fontId="57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180" fontId="52" fillId="0" borderId="10" xfId="6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right" vertical="center" wrapText="1"/>
    </xf>
    <xf numFmtId="0" fontId="56" fillId="0" borderId="10" xfId="0" applyFont="1" applyBorder="1" applyAlignment="1">
      <alignment horizontal="right" vertical="center" wrapText="1"/>
    </xf>
    <xf numFmtId="0" fontId="56" fillId="0" borderId="10" xfId="0" applyFont="1" applyBorder="1" applyAlignment="1">
      <alignment horizontal="left" vertical="center" wrapText="1"/>
    </xf>
    <xf numFmtId="2" fontId="9" fillId="0" borderId="14" xfId="0" applyNumberFormat="1" applyFont="1" applyBorder="1" applyAlignment="1">
      <alignment horizontal="center" vertical="center" wrapText="1" shrinkToFit="1"/>
    </xf>
    <xf numFmtId="2" fontId="9" fillId="0" borderId="15" xfId="0" applyNumberFormat="1" applyFont="1" applyBorder="1" applyAlignment="1">
      <alignment horizontal="center" vertical="center" wrapText="1" shrinkToFit="1"/>
    </xf>
    <xf numFmtId="2" fontId="9" fillId="0" borderId="12" xfId="0" applyNumberFormat="1" applyFont="1" applyBorder="1" applyAlignment="1">
      <alignment horizontal="center" vertical="center" wrapText="1" shrinkToFit="1"/>
    </xf>
    <xf numFmtId="2" fontId="6" fillId="0" borderId="14" xfId="0" applyNumberFormat="1" applyFont="1" applyBorder="1" applyAlignment="1">
      <alignment vertical="center" wrapText="1" shrinkToFit="1"/>
    </xf>
    <xf numFmtId="2" fontId="6" fillId="0" borderId="15" xfId="0" applyNumberFormat="1" applyFont="1" applyBorder="1" applyAlignment="1">
      <alignment vertical="center" wrapText="1" shrinkToFit="1"/>
    </xf>
    <xf numFmtId="2" fontId="6" fillId="0" borderId="12" xfId="0" applyNumberFormat="1" applyFont="1" applyBorder="1" applyAlignment="1">
      <alignment vertical="center" wrapText="1" shrinkToFit="1"/>
    </xf>
    <xf numFmtId="2" fontId="6" fillId="0" borderId="14" xfId="0" applyNumberFormat="1" applyFont="1" applyBorder="1" applyAlignment="1">
      <alignment horizontal="left" vertical="center" wrapText="1" shrinkToFit="1"/>
    </xf>
    <xf numFmtId="2" fontId="6" fillId="0" borderId="15" xfId="0" applyNumberFormat="1" applyFont="1" applyBorder="1" applyAlignment="1">
      <alignment horizontal="left" vertical="center" wrapText="1" shrinkToFit="1"/>
    </xf>
    <xf numFmtId="2" fontId="6" fillId="0" borderId="12" xfId="0" applyNumberFormat="1" applyFont="1" applyBorder="1" applyAlignment="1">
      <alignment horizontal="left" vertical="center" wrapText="1" shrinkToFit="1"/>
    </xf>
    <xf numFmtId="2" fontId="4" fillId="0" borderId="0" xfId="0" applyNumberFormat="1" applyFont="1" applyFill="1" applyAlignment="1">
      <alignment horizontal="center" vertical="center" shrinkToFit="1"/>
    </xf>
    <xf numFmtId="2" fontId="4" fillId="0" borderId="0" xfId="0" applyNumberFormat="1" applyFont="1" applyFill="1" applyAlignment="1">
      <alignment horizontal="center" vertical="center" wrapText="1" shrinkToFit="1"/>
    </xf>
    <xf numFmtId="2" fontId="5" fillId="0" borderId="16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right" vertical="center" wrapText="1" shrinkToFit="1"/>
    </xf>
    <xf numFmtId="2" fontId="7" fillId="0" borderId="15" xfId="0" applyNumberFormat="1" applyFont="1" applyBorder="1" applyAlignment="1">
      <alignment horizontal="right" vertical="center" wrapText="1" shrinkToFit="1"/>
    </xf>
    <xf numFmtId="2" fontId="7" fillId="0" borderId="12" xfId="0" applyNumberFormat="1" applyFont="1" applyBorder="1" applyAlignment="1">
      <alignment horizontal="right" vertical="center" wrapText="1" shrinkToFit="1"/>
    </xf>
    <xf numFmtId="2" fontId="6" fillId="0" borderId="14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vertical="center" wrapText="1" shrinkToFit="1"/>
    </xf>
    <xf numFmtId="2" fontId="7" fillId="0" borderId="15" xfId="0" applyNumberFormat="1" applyFont="1" applyBorder="1" applyAlignment="1">
      <alignment vertical="center" wrapText="1" shrinkToFit="1"/>
    </xf>
    <xf numFmtId="2" fontId="7" fillId="0" borderId="12" xfId="0" applyNumberFormat="1" applyFont="1" applyBorder="1" applyAlignment="1">
      <alignment vertical="center" wrapText="1" shrinkToFit="1"/>
    </xf>
    <xf numFmtId="4" fontId="6" fillId="0" borderId="14" xfId="0" applyNumberFormat="1" applyFont="1" applyBorder="1" applyAlignment="1">
      <alignment horizontal="center" vertical="center" wrapText="1" shrinkToFit="1"/>
    </xf>
    <xf numFmtId="4" fontId="6" fillId="0" borderId="15" xfId="0" applyNumberFormat="1" applyFont="1" applyBorder="1" applyAlignment="1">
      <alignment horizontal="center" vertical="center" wrapText="1" shrinkToFit="1"/>
    </xf>
    <xf numFmtId="4" fontId="6" fillId="0" borderId="12" xfId="0" applyNumberFormat="1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left" vertical="center"/>
    </xf>
    <xf numFmtId="0" fontId="52" fillId="0" borderId="10" xfId="0" applyFont="1" applyFill="1" applyBorder="1" applyAlignment="1">
      <alignment horizontal="right" vertical="center"/>
    </xf>
    <xf numFmtId="0" fontId="52" fillId="0" borderId="10" xfId="0" applyFont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left" vertical="center" wrapText="1" shrinkToFit="1"/>
    </xf>
    <xf numFmtId="2" fontId="7" fillId="0" borderId="15" xfId="0" applyNumberFormat="1" applyFont="1" applyBorder="1" applyAlignment="1">
      <alignment horizontal="left" vertical="center" wrapText="1" shrinkToFit="1"/>
    </xf>
    <xf numFmtId="2" fontId="7" fillId="0" borderId="12" xfId="0" applyNumberFormat="1" applyFont="1" applyBorder="1" applyAlignment="1">
      <alignment horizontal="left" vertical="center" wrapText="1" shrinkToFit="1"/>
    </xf>
    <xf numFmtId="2" fontId="7" fillId="0" borderId="14" xfId="0" applyNumberFormat="1" applyFont="1" applyBorder="1" applyAlignment="1">
      <alignment horizontal="left" vertical="center" wrapText="1"/>
    </xf>
    <xf numFmtId="2" fontId="7" fillId="0" borderId="15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vertical="center" wrapText="1" shrinkToFit="1"/>
    </xf>
    <xf numFmtId="49" fontId="7" fillId="0" borderId="15" xfId="0" applyNumberFormat="1" applyFont="1" applyBorder="1" applyAlignment="1">
      <alignment vertical="center" wrapText="1" shrinkToFit="1"/>
    </xf>
    <xf numFmtId="49" fontId="7" fillId="0" borderId="12" xfId="0" applyNumberFormat="1" applyFont="1" applyBorder="1" applyAlignment="1">
      <alignment vertical="center" wrapText="1" shrinkToFit="1"/>
    </xf>
    <xf numFmtId="180" fontId="56" fillId="0" borderId="15" xfId="60" applyNumberFormat="1" applyFont="1" applyBorder="1" applyAlignment="1">
      <alignment horizontal="center" vertical="center"/>
    </xf>
    <xf numFmtId="180" fontId="56" fillId="0" borderId="10" xfId="60" applyNumberFormat="1" applyFont="1" applyBorder="1" applyAlignment="1">
      <alignment horizontal="center" vertical="center"/>
    </xf>
    <xf numFmtId="2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6</xdr:col>
      <xdr:colOff>771525</xdr:colOff>
      <xdr:row>4</xdr:row>
      <xdr:rowOff>190500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0"/>
          <a:ext cx="36385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tabSelected="1" zoomScaleSheetLayoutView="100" zoomScalePageLayoutView="0" workbookViewId="0" topLeftCell="A14">
      <selection activeCell="I23" sqref="I23"/>
    </sheetView>
  </sheetViews>
  <sheetFormatPr defaultColWidth="9.140625" defaultRowHeight="15" outlineLevelRow="1"/>
  <cols>
    <col min="1" max="1" width="4.00390625" style="1" customWidth="1"/>
    <col min="2" max="2" width="17.8515625" style="1" customWidth="1"/>
    <col min="3" max="3" width="11.28125" style="1" customWidth="1"/>
    <col min="4" max="4" width="9.8515625" style="4" customWidth="1"/>
    <col min="5" max="5" width="9.28125" style="1" bestFit="1" customWidth="1"/>
    <col min="6" max="6" width="10.140625" style="1" customWidth="1"/>
    <col min="7" max="7" width="12.00390625" style="17" customWidth="1"/>
    <col min="8" max="8" width="11.57421875" style="1" bestFit="1" customWidth="1"/>
    <col min="9" max="9" width="12.8515625" style="1" customWidth="1"/>
    <col min="10" max="16384" width="9.140625" style="1" customWidth="1"/>
  </cols>
  <sheetData>
    <row r="1" ht="15">
      <c r="D1" s="1"/>
    </row>
    <row r="2" spans="4:5" ht="25.5">
      <c r="D2" s="1"/>
      <c r="E2" s="2"/>
    </row>
    <row r="3" ht="15">
      <c r="D3" s="1"/>
    </row>
    <row r="4" ht="15">
      <c r="D4" s="1"/>
    </row>
    <row r="5" ht="15">
      <c r="D5" s="1"/>
    </row>
    <row r="6" spans="1:9" ht="20.25">
      <c r="A6" s="65" t="s">
        <v>55</v>
      </c>
      <c r="B6" s="65"/>
      <c r="C6" s="65"/>
      <c r="D6" s="65"/>
      <c r="E6" s="65"/>
      <c r="F6" s="65"/>
      <c r="G6" s="65"/>
      <c r="H6" s="65"/>
      <c r="I6" s="65"/>
    </row>
    <row r="7" spans="1:9" ht="18.75" customHeight="1">
      <c r="A7" s="66" t="s">
        <v>56</v>
      </c>
      <c r="B7" s="66"/>
      <c r="C7" s="66"/>
      <c r="D7" s="66"/>
      <c r="E7" s="66"/>
      <c r="F7" s="66"/>
      <c r="G7" s="66"/>
      <c r="H7" s="66"/>
      <c r="I7" s="66"/>
    </row>
    <row r="8" spans="1:9" ht="18.75" customHeight="1">
      <c r="A8" s="66" t="s">
        <v>57</v>
      </c>
      <c r="B8" s="66"/>
      <c r="C8" s="66"/>
      <c r="D8" s="66"/>
      <c r="E8" s="66"/>
      <c r="F8" s="66"/>
      <c r="G8" s="66"/>
      <c r="H8" s="66"/>
      <c r="I8" s="66"/>
    </row>
    <row r="9" spans="1:4" ht="18.75">
      <c r="A9" s="3"/>
      <c r="B9" s="3"/>
      <c r="C9" s="3"/>
      <c r="D9" s="3"/>
    </row>
    <row r="10" spans="1:9" ht="35.25" customHeight="1">
      <c r="A10" s="67" t="s">
        <v>58</v>
      </c>
      <c r="B10" s="67"/>
      <c r="C10" s="67"/>
      <c r="D10" s="67"/>
      <c r="E10" s="67"/>
      <c r="F10" s="67"/>
      <c r="G10" s="67"/>
      <c r="H10" s="67"/>
      <c r="I10" s="67"/>
    </row>
    <row r="11" spans="1:9" ht="15.75" customHeight="1">
      <c r="A11" s="56" t="s">
        <v>0</v>
      </c>
      <c r="B11" s="57"/>
      <c r="C11" s="57"/>
      <c r="D11" s="57"/>
      <c r="E11" s="57"/>
      <c r="F11" s="57"/>
      <c r="G11" s="58"/>
      <c r="H11" s="6" t="s">
        <v>1</v>
      </c>
      <c r="I11" s="7" t="s">
        <v>2</v>
      </c>
    </row>
    <row r="12" spans="1:9" ht="15" customHeight="1">
      <c r="A12" s="59" t="s">
        <v>3</v>
      </c>
      <c r="B12" s="60"/>
      <c r="C12" s="60"/>
      <c r="D12" s="60"/>
      <c r="E12" s="60"/>
      <c r="F12" s="60"/>
      <c r="G12" s="61"/>
      <c r="H12" s="5" t="s">
        <v>4</v>
      </c>
      <c r="I12" s="48"/>
    </row>
    <row r="13" spans="1:9" ht="15" customHeight="1">
      <c r="A13" s="59" t="s">
        <v>5</v>
      </c>
      <c r="B13" s="60"/>
      <c r="C13" s="60"/>
      <c r="D13" s="60"/>
      <c r="E13" s="60"/>
      <c r="F13" s="60"/>
      <c r="G13" s="61"/>
      <c r="H13" s="5" t="s">
        <v>4</v>
      </c>
      <c r="I13" s="97">
        <v>44927</v>
      </c>
    </row>
    <row r="14" spans="1:9" ht="15" customHeight="1">
      <c r="A14" s="59" t="s">
        <v>6</v>
      </c>
      <c r="B14" s="60"/>
      <c r="C14" s="60"/>
      <c r="D14" s="60"/>
      <c r="E14" s="60"/>
      <c r="F14" s="60"/>
      <c r="G14" s="61"/>
      <c r="H14" s="5" t="s">
        <v>4</v>
      </c>
      <c r="I14" s="97">
        <v>45291</v>
      </c>
    </row>
    <row r="15" spans="1:9" ht="23.25" customHeight="1">
      <c r="A15" s="62" t="s">
        <v>59</v>
      </c>
      <c r="B15" s="63"/>
      <c r="C15" s="63"/>
      <c r="D15" s="63"/>
      <c r="E15" s="63"/>
      <c r="F15" s="63"/>
      <c r="G15" s="64"/>
      <c r="H15" s="5" t="s">
        <v>54</v>
      </c>
      <c r="I15" s="12">
        <v>19.98</v>
      </c>
    </row>
    <row r="16" spans="1:9" ht="15" customHeight="1">
      <c r="A16" s="68" t="s">
        <v>51</v>
      </c>
      <c r="B16" s="69"/>
      <c r="C16" s="69"/>
      <c r="D16" s="69"/>
      <c r="E16" s="69"/>
      <c r="F16" s="69"/>
      <c r="G16" s="70"/>
      <c r="H16" s="5" t="s">
        <v>54</v>
      </c>
      <c r="I16" s="5">
        <f>I15-I18-I17</f>
        <v>15.670000000000002</v>
      </c>
    </row>
    <row r="17" spans="1:9" ht="15" customHeight="1">
      <c r="A17" s="68" t="s">
        <v>52</v>
      </c>
      <c r="B17" s="69"/>
      <c r="C17" s="69"/>
      <c r="D17" s="69"/>
      <c r="E17" s="69"/>
      <c r="F17" s="69"/>
      <c r="G17" s="70"/>
      <c r="H17" s="5" t="s">
        <v>54</v>
      </c>
      <c r="I17" s="5">
        <v>1.77</v>
      </c>
    </row>
    <row r="18" spans="1:9" ht="15">
      <c r="A18" s="68" t="s">
        <v>53</v>
      </c>
      <c r="B18" s="69"/>
      <c r="C18" s="69"/>
      <c r="D18" s="69"/>
      <c r="E18" s="69"/>
      <c r="F18" s="69"/>
      <c r="G18" s="70"/>
      <c r="H18" s="5" t="s">
        <v>54</v>
      </c>
      <c r="I18" s="5">
        <v>2.54</v>
      </c>
    </row>
    <row r="19" spans="1:9" ht="33.75" customHeight="1">
      <c r="A19" s="71" t="s">
        <v>7</v>
      </c>
      <c r="B19" s="72"/>
      <c r="C19" s="72"/>
      <c r="D19" s="72"/>
      <c r="E19" s="72"/>
      <c r="F19" s="72"/>
      <c r="G19" s="72"/>
      <c r="H19" s="72"/>
      <c r="I19" s="73"/>
    </row>
    <row r="20" spans="1:9" ht="15" customHeight="1">
      <c r="A20" s="84" t="s">
        <v>15</v>
      </c>
      <c r="B20" s="85"/>
      <c r="C20" s="85"/>
      <c r="D20" s="85"/>
      <c r="E20" s="85"/>
      <c r="F20" s="85"/>
      <c r="G20" s="86"/>
      <c r="H20" s="5" t="s">
        <v>8</v>
      </c>
      <c r="I20" s="49">
        <v>53846.08</v>
      </c>
    </row>
    <row r="21" spans="1:9" ht="15" customHeight="1">
      <c r="A21" s="87" t="s">
        <v>16</v>
      </c>
      <c r="B21" s="88"/>
      <c r="C21" s="88"/>
      <c r="D21" s="88"/>
      <c r="E21" s="88"/>
      <c r="F21" s="88"/>
      <c r="G21" s="89"/>
      <c r="H21" s="5" t="s">
        <v>8</v>
      </c>
      <c r="I21" s="8">
        <v>323076.48</v>
      </c>
    </row>
    <row r="22" spans="1:9" ht="15" customHeight="1">
      <c r="A22" s="90" t="s">
        <v>11</v>
      </c>
      <c r="B22" s="91"/>
      <c r="C22" s="91"/>
      <c r="D22" s="91"/>
      <c r="E22" s="91"/>
      <c r="F22" s="91"/>
      <c r="G22" s="92"/>
      <c r="H22" s="5" t="s">
        <v>8</v>
      </c>
      <c r="I22" s="8">
        <v>8391.6</v>
      </c>
    </row>
    <row r="23" spans="1:9" ht="15" customHeight="1">
      <c r="A23" s="90" t="s">
        <v>12</v>
      </c>
      <c r="B23" s="91"/>
      <c r="C23" s="91"/>
      <c r="D23" s="91"/>
      <c r="E23" s="91"/>
      <c r="F23" s="91"/>
      <c r="G23" s="92"/>
      <c r="H23" s="5" t="s">
        <v>8</v>
      </c>
      <c r="I23" s="9">
        <f>I20+I21-I22</f>
        <v>368530.96</v>
      </c>
    </row>
    <row r="24" spans="1:9" ht="23.25" customHeight="1">
      <c r="A24" s="71" t="s">
        <v>17</v>
      </c>
      <c r="B24" s="72"/>
      <c r="C24" s="72"/>
      <c r="D24" s="72"/>
      <c r="E24" s="72"/>
      <c r="F24" s="72"/>
      <c r="G24" s="72"/>
      <c r="H24" s="72"/>
      <c r="I24" s="73"/>
    </row>
    <row r="25" spans="1:9" ht="15">
      <c r="A25" s="77" t="s">
        <v>18</v>
      </c>
      <c r="B25" s="78"/>
      <c r="C25" s="78"/>
      <c r="D25" s="78"/>
      <c r="E25" s="78"/>
      <c r="F25" s="78"/>
      <c r="G25" s="78"/>
      <c r="H25" s="78"/>
      <c r="I25" s="79"/>
    </row>
    <row r="26" spans="1:9" ht="15">
      <c r="A26" s="74" t="s">
        <v>13</v>
      </c>
      <c r="B26" s="75"/>
      <c r="C26" s="75"/>
      <c r="D26" s="75"/>
      <c r="E26" s="75"/>
      <c r="F26" s="75"/>
      <c r="G26" s="76"/>
      <c r="H26" s="5" t="s">
        <v>8</v>
      </c>
      <c r="I26" s="9">
        <v>0</v>
      </c>
    </row>
    <row r="27" spans="1:9" ht="15" customHeight="1">
      <c r="A27" s="74" t="s">
        <v>9</v>
      </c>
      <c r="B27" s="75"/>
      <c r="C27" s="75"/>
      <c r="D27" s="75"/>
      <c r="E27" s="75"/>
      <c r="F27" s="75"/>
      <c r="G27" s="76"/>
      <c r="H27" s="5" t="s">
        <v>8</v>
      </c>
      <c r="I27" s="9">
        <v>3977.63</v>
      </c>
    </row>
    <row r="28" spans="1:9" ht="15" customHeight="1">
      <c r="A28" s="74" t="s">
        <v>10</v>
      </c>
      <c r="B28" s="75"/>
      <c r="C28" s="75"/>
      <c r="D28" s="75"/>
      <c r="E28" s="75"/>
      <c r="F28" s="75"/>
      <c r="G28" s="76"/>
      <c r="H28" s="5" t="s">
        <v>8</v>
      </c>
      <c r="I28" s="9">
        <v>103.32</v>
      </c>
    </row>
    <row r="29" spans="1:9" ht="15" customHeight="1">
      <c r="A29" s="74" t="s">
        <v>14</v>
      </c>
      <c r="B29" s="75"/>
      <c r="C29" s="75"/>
      <c r="D29" s="75"/>
      <c r="E29" s="75"/>
      <c r="F29" s="75"/>
      <c r="G29" s="76"/>
      <c r="H29" s="5" t="s">
        <v>8</v>
      </c>
      <c r="I29" s="9">
        <f>I26+I27-I28</f>
        <v>3874.31</v>
      </c>
    </row>
    <row r="30" spans="1:9" ht="15">
      <c r="A30" s="77" t="s">
        <v>19</v>
      </c>
      <c r="B30" s="78"/>
      <c r="C30" s="78"/>
      <c r="D30" s="78"/>
      <c r="E30" s="78"/>
      <c r="F30" s="78"/>
      <c r="G30" s="78"/>
      <c r="H30" s="78"/>
      <c r="I30" s="79"/>
    </row>
    <row r="31" spans="1:9" ht="15">
      <c r="A31" s="74" t="s">
        <v>13</v>
      </c>
      <c r="B31" s="75"/>
      <c r="C31" s="75"/>
      <c r="D31" s="75"/>
      <c r="E31" s="75"/>
      <c r="F31" s="75"/>
      <c r="G31" s="76"/>
      <c r="H31" s="5" t="s">
        <v>8</v>
      </c>
      <c r="I31" s="11">
        <v>0</v>
      </c>
    </row>
    <row r="32" spans="1:9" ht="15" customHeight="1">
      <c r="A32" s="74" t="s">
        <v>9</v>
      </c>
      <c r="B32" s="75"/>
      <c r="C32" s="75"/>
      <c r="D32" s="75"/>
      <c r="E32" s="75"/>
      <c r="F32" s="75"/>
      <c r="G32" s="76"/>
      <c r="H32" s="5" t="s">
        <v>8</v>
      </c>
      <c r="I32" s="10">
        <v>1492.92</v>
      </c>
    </row>
    <row r="33" spans="1:9" ht="15" customHeight="1">
      <c r="A33" s="74" t="s">
        <v>10</v>
      </c>
      <c r="B33" s="75"/>
      <c r="C33" s="75"/>
      <c r="D33" s="75"/>
      <c r="E33" s="75"/>
      <c r="F33" s="75"/>
      <c r="G33" s="76"/>
      <c r="H33" s="5" t="s">
        <v>8</v>
      </c>
      <c r="I33" s="9">
        <v>38.78</v>
      </c>
    </row>
    <row r="34" spans="1:9" ht="15" customHeight="1">
      <c r="A34" s="74" t="s">
        <v>14</v>
      </c>
      <c r="B34" s="75"/>
      <c r="C34" s="75"/>
      <c r="D34" s="75"/>
      <c r="E34" s="75"/>
      <c r="F34" s="75"/>
      <c r="G34" s="76"/>
      <c r="H34" s="5" t="s">
        <v>8</v>
      </c>
      <c r="I34" s="9">
        <f>I31+I32-I33</f>
        <v>1454.14</v>
      </c>
    </row>
    <row r="35" spans="1:9" ht="15">
      <c r="A35" s="77" t="s">
        <v>20</v>
      </c>
      <c r="B35" s="78"/>
      <c r="C35" s="78"/>
      <c r="D35" s="78"/>
      <c r="E35" s="78"/>
      <c r="F35" s="78"/>
      <c r="G35" s="78"/>
      <c r="H35" s="78"/>
      <c r="I35" s="79"/>
    </row>
    <row r="36" spans="1:9" ht="15">
      <c r="A36" s="74" t="s">
        <v>13</v>
      </c>
      <c r="B36" s="75"/>
      <c r="C36" s="75"/>
      <c r="D36" s="75"/>
      <c r="E36" s="75"/>
      <c r="F36" s="75"/>
      <c r="G36" s="76"/>
      <c r="H36" s="5" t="s">
        <v>8</v>
      </c>
      <c r="I36" s="11">
        <v>0</v>
      </c>
    </row>
    <row r="37" spans="1:9" ht="15" customHeight="1">
      <c r="A37" s="74" t="s">
        <v>9</v>
      </c>
      <c r="B37" s="75"/>
      <c r="C37" s="75"/>
      <c r="D37" s="75"/>
      <c r="E37" s="75"/>
      <c r="F37" s="75"/>
      <c r="G37" s="76"/>
      <c r="H37" s="5" t="s">
        <v>8</v>
      </c>
      <c r="I37" s="9">
        <v>790.19</v>
      </c>
    </row>
    <row r="38" spans="1:9" ht="15" customHeight="1">
      <c r="A38" s="74" t="s">
        <v>10</v>
      </c>
      <c r="B38" s="75"/>
      <c r="C38" s="75"/>
      <c r="D38" s="75"/>
      <c r="E38" s="75"/>
      <c r="F38" s="75"/>
      <c r="G38" s="76"/>
      <c r="H38" s="5" t="s">
        <v>8</v>
      </c>
      <c r="I38" s="9">
        <v>20.52</v>
      </c>
    </row>
    <row r="39" spans="1:9" ht="15" customHeight="1">
      <c r="A39" s="74" t="s">
        <v>14</v>
      </c>
      <c r="B39" s="75"/>
      <c r="C39" s="75"/>
      <c r="D39" s="75"/>
      <c r="E39" s="75"/>
      <c r="F39" s="75"/>
      <c r="G39" s="76"/>
      <c r="H39" s="5" t="s">
        <v>8</v>
      </c>
      <c r="I39" s="9">
        <f>I36+I37-I38</f>
        <v>769.6700000000001</v>
      </c>
    </row>
    <row r="40" spans="1:9" ht="15">
      <c r="A40" s="77" t="s">
        <v>21</v>
      </c>
      <c r="B40" s="78"/>
      <c r="C40" s="78"/>
      <c r="D40" s="78"/>
      <c r="E40" s="78"/>
      <c r="F40" s="78"/>
      <c r="G40" s="78"/>
      <c r="H40" s="78"/>
      <c r="I40" s="79"/>
    </row>
    <row r="41" spans="1:9" ht="15">
      <c r="A41" s="74" t="s">
        <v>13</v>
      </c>
      <c r="B41" s="75"/>
      <c r="C41" s="75"/>
      <c r="D41" s="75"/>
      <c r="E41" s="75"/>
      <c r="F41" s="75"/>
      <c r="G41" s="76"/>
      <c r="H41" s="5" t="s">
        <v>8</v>
      </c>
      <c r="I41" s="11">
        <v>0</v>
      </c>
    </row>
    <row r="42" spans="1:9" ht="15">
      <c r="A42" s="74" t="s">
        <v>9</v>
      </c>
      <c r="B42" s="75"/>
      <c r="C42" s="75"/>
      <c r="D42" s="75"/>
      <c r="E42" s="75"/>
      <c r="F42" s="75"/>
      <c r="G42" s="76"/>
      <c r="H42" s="5" t="s">
        <v>8</v>
      </c>
      <c r="I42" s="9">
        <v>790.19</v>
      </c>
    </row>
    <row r="43" spans="1:9" ht="15" customHeight="1">
      <c r="A43" s="74" t="s">
        <v>10</v>
      </c>
      <c r="B43" s="75"/>
      <c r="C43" s="75"/>
      <c r="D43" s="75"/>
      <c r="E43" s="75"/>
      <c r="F43" s="75"/>
      <c r="G43" s="76"/>
      <c r="H43" s="5" t="s">
        <v>8</v>
      </c>
      <c r="I43" s="9">
        <v>20.52</v>
      </c>
    </row>
    <row r="44" spans="1:9" ht="15" customHeight="1">
      <c r="A44" s="74" t="s">
        <v>14</v>
      </c>
      <c r="B44" s="75"/>
      <c r="C44" s="75"/>
      <c r="D44" s="75"/>
      <c r="E44" s="75"/>
      <c r="F44" s="75"/>
      <c r="G44" s="76"/>
      <c r="H44" s="5" t="s">
        <v>8</v>
      </c>
      <c r="I44" s="9">
        <f>I41+I42-I43</f>
        <v>769.6700000000001</v>
      </c>
    </row>
    <row r="45" spans="1:9" ht="15">
      <c r="A45" s="77" t="s">
        <v>22</v>
      </c>
      <c r="B45" s="78"/>
      <c r="C45" s="78"/>
      <c r="D45" s="78"/>
      <c r="E45" s="78"/>
      <c r="F45" s="78"/>
      <c r="G45" s="78"/>
      <c r="H45" s="78"/>
      <c r="I45" s="79"/>
    </row>
    <row r="46" spans="1:9" ht="15">
      <c r="A46" s="74" t="s">
        <v>13</v>
      </c>
      <c r="B46" s="75"/>
      <c r="C46" s="75"/>
      <c r="D46" s="75"/>
      <c r="E46" s="75"/>
      <c r="F46" s="75"/>
      <c r="G46" s="76"/>
      <c r="H46" s="5" t="s">
        <v>8</v>
      </c>
      <c r="I46" s="9">
        <v>0</v>
      </c>
    </row>
    <row r="47" spans="1:9" ht="15" customHeight="1">
      <c r="A47" s="74" t="s">
        <v>9</v>
      </c>
      <c r="B47" s="75"/>
      <c r="C47" s="75"/>
      <c r="D47" s="75"/>
      <c r="E47" s="75"/>
      <c r="F47" s="75"/>
      <c r="G47" s="76"/>
      <c r="H47" s="5" t="s">
        <v>8</v>
      </c>
      <c r="I47" s="9">
        <v>8975.75</v>
      </c>
    </row>
    <row r="48" spans="1:9" ht="15" customHeight="1">
      <c r="A48" s="74" t="s">
        <v>10</v>
      </c>
      <c r="B48" s="75"/>
      <c r="C48" s="75"/>
      <c r="D48" s="75"/>
      <c r="E48" s="75"/>
      <c r="F48" s="75"/>
      <c r="G48" s="76"/>
      <c r="H48" s="5" t="s">
        <v>8</v>
      </c>
      <c r="I48" s="9">
        <v>233.14</v>
      </c>
    </row>
    <row r="49" spans="1:9" ht="15" customHeight="1">
      <c r="A49" s="74" t="s">
        <v>14</v>
      </c>
      <c r="B49" s="75"/>
      <c r="C49" s="75"/>
      <c r="D49" s="75"/>
      <c r="E49" s="75"/>
      <c r="F49" s="75"/>
      <c r="G49" s="76"/>
      <c r="H49" s="5" t="s">
        <v>8</v>
      </c>
      <c r="I49" s="9">
        <f>I46+I47-I48</f>
        <v>8742.61</v>
      </c>
    </row>
    <row r="50" spans="1:9" ht="25.5" customHeight="1">
      <c r="A50" s="21"/>
      <c r="B50" s="19"/>
      <c r="C50" s="19"/>
      <c r="D50" s="19"/>
      <c r="E50" s="19"/>
      <c r="F50" s="19"/>
      <c r="G50" s="19"/>
      <c r="H50" s="22"/>
      <c r="I50" s="23"/>
    </row>
    <row r="51" spans="1:9" ht="18.75">
      <c r="A51" s="31" t="s">
        <v>23</v>
      </c>
      <c r="B51" s="24"/>
      <c r="C51" s="24"/>
      <c r="D51" s="24"/>
      <c r="E51" s="24"/>
      <c r="F51" s="24"/>
      <c r="G51" s="24"/>
      <c r="H51" s="24"/>
      <c r="I51" s="24"/>
    </row>
    <row r="52" spans="1:9" ht="78" customHeight="1">
      <c r="A52" s="25" t="s">
        <v>24</v>
      </c>
      <c r="B52" s="39" t="s">
        <v>39</v>
      </c>
      <c r="C52" s="13" t="s">
        <v>49</v>
      </c>
      <c r="D52" s="39" t="s">
        <v>40</v>
      </c>
      <c r="E52" s="39" t="s">
        <v>41</v>
      </c>
      <c r="F52" s="13" t="s">
        <v>38</v>
      </c>
      <c r="G52" s="13" t="s">
        <v>42</v>
      </c>
      <c r="H52" s="13" t="s">
        <v>25</v>
      </c>
      <c r="I52" s="13" t="s">
        <v>50</v>
      </c>
    </row>
    <row r="53" spans="1:9" ht="31.5" customHeight="1">
      <c r="A53" s="26">
        <v>1</v>
      </c>
      <c r="B53" s="40"/>
      <c r="C53" s="93"/>
      <c r="D53" s="50"/>
      <c r="E53" s="50"/>
      <c r="F53" s="41">
        <f>D53-E53</f>
        <v>0</v>
      </c>
      <c r="G53" s="47"/>
      <c r="H53" s="44"/>
      <c r="I53" s="94">
        <f>C53+E62-H62</f>
        <v>0</v>
      </c>
    </row>
    <row r="54" spans="1:9" ht="31.5" customHeight="1">
      <c r="A54" s="26">
        <v>2</v>
      </c>
      <c r="B54" s="40"/>
      <c r="C54" s="93"/>
      <c r="D54" s="50"/>
      <c r="E54" s="50"/>
      <c r="F54" s="41">
        <f>D54-E54</f>
        <v>0</v>
      </c>
      <c r="G54" s="47"/>
      <c r="H54" s="44"/>
      <c r="I54" s="94"/>
    </row>
    <row r="55" spans="1:9" ht="15">
      <c r="A55" s="26">
        <v>4</v>
      </c>
      <c r="B55" s="43"/>
      <c r="C55" s="93"/>
      <c r="D55" s="46"/>
      <c r="E55" s="46"/>
      <c r="F55" s="41">
        <f>D55-E55</f>
        <v>0</v>
      </c>
      <c r="G55" s="45"/>
      <c r="H55" s="44"/>
      <c r="I55" s="94"/>
    </row>
    <row r="56" spans="1:9" ht="15" outlineLevel="1">
      <c r="A56" s="26">
        <v>5</v>
      </c>
      <c r="B56" s="26"/>
      <c r="C56" s="94"/>
      <c r="D56" s="42"/>
      <c r="E56" s="42"/>
      <c r="F56" s="26"/>
      <c r="G56" s="13"/>
      <c r="H56" s="34"/>
      <c r="I56" s="94"/>
    </row>
    <row r="57" spans="1:9" ht="15" outlineLevel="1">
      <c r="A57" s="26">
        <v>6</v>
      </c>
      <c r="B57" s="26"/>
      <c r="C57" s="94"/>
      <c r="D57" s="26"/>
      <c r="E57" s="26"/>
      <c r="F57" s="26"/>
      <c r="G57" s="13"/>
      <c r="H57" s="34"/>
      <c r="I57" s="94"/>
    </row>
    <row r="58" spans="1:9" ht="15" outlineLevel="1">
      <c r="A58" s="26">
        <v>7</v>
      </c>
      <c r="B58" s="26"/>
      <c r="C58" s="94"/>
      <c r="D58" s="26"/>
      <c r="E58" s="26"/>
      <c r="F58" s="26"/>
      <c r="G58" s="13"/>
      <c r="H58" s="34"/>
      <c r="I58" s="94"/>
    </row>
    <row r="59" spans="1:9" ht="15" outlineLevel="1">
      <c r="A59" s="26">
        <v>8</v>
      </c>
      <c r="B59" s="26"/>
      <c r="C59" s="94"/>
      <c r="D59" s="26"/>
      <c r="E59" s="26"/>
      <c r="F59" s="26"/>
      <c r="G59" s="13"/>
      <c r="H59" s="34"/>
      <c r="I59" s="94"/>
    </row>
    <row r="60" spans="1:9" ht="15" outlineLevel="1">
      <c r="A60" s="26">
        <v>9</v>
      </c>
      <c r="B60" s="26"/>
      <c r="C60" s="94"/>
      <c r="D60" s="26"/>
      <c r="E60" s="26"/>
      <c r="F60" s="26"/>
      <c r="G60" s="13"/>
      <c r="H60" s="34"/>
      <c r="I60" s="94"/>
    </row>
    <row r="61" spans="1:9" ht="15" outlineLevel="1">
      <c r="A61" s="26">
        <v>10</v>
      </c>
      <c r="B61" s="26"/>
      <c r="C61" s="94"/>
      <c r="D61" s="26"/>
      <c r="E61" s="26"/>
      <c r="F61" s="26"/>
      <c r="G61" s="13"/>
      <c r="H61" s="34"/>
      <c r="I61" s="94"/>
    </row>
    <row r="62" spans="1:9" ht="15">
      <c r="A62" s="96" t="s">
        <v>33</v>
      </c>
      <c r="B62" s="96"/>
      <c r="C62" s="94"/>
      <c r="D62" s="26">
        <f>SUM(D53:D61)</f>
        <v>0</v>
      </c>
      <c r="E62" s="26">
        <f>SUM(E53:E61)</f>
        <v>0</v>
      </c>
      <c r="F62" s="26">
        <f>SUM(F53:F61)</f>
        <v>0</v>
      </c>
      <c r="G62" s="13"/>
      <c r="H62" s="35">
        <f>SUM(H53:H61)</f>
        <v>0</v>
      </c>
      <c r="I62" s="94"/>
    </row>
    <row r="63" spans="1:9" ht="15.75">
      <c r="A63" s="15"/>
      <c r="B63"/>
      <c r="C63"/>
      <c r="D63"/>
      <c r="E63"/>
      <c r="F63"/>
      <c r="G63" s="18"/>
      <c r="H63"/>
      <c r="I63"/>
    </row>
    <row r="64" spans="1:9" ht="76.5" hidden="1">
      <c r="A64" s="25" t="s">
        <v>24</v>
      </c>
      <c r="B64" s="25" t="s">
        <v>39</v>
      </c>
      <c r="D64" s="25" t="s">
        <v>40</v>
      </c>
      <c r="E64" s="25" t="s">
        <v>41</v>
      </c>
      <c r="F64" s="13" t="s">
        <v>38</v>
      </c>
      <c r="G64" s="13" t="s">
        <v>42</v>
      </c>
      <c r="H64" s="13" t="s">
        <v>25</v>
      </c>
      <c r="I64" s="13" t="s">
        <v>50</v>
      </c>
    </row>
    <row r="65" spans="1:9" ht="51" hidden="1">
      <c r="A65" s="25"/>
      <c r="B65" s="13" t="s">
        <v>49</v>
      </c>
      <c r="C65" s="25">
        <v>-137871.61</v>
      </c>
      <c r="D65" s="25"/>
      <c r="E65" s="25"/>
      <c r="F65" s="13"/>
      <c r="G65" s="13"/>
      <c r="H65" s="13"/>
      <c r="I65" s="13"/>
    </row>
    <row r="66" spans="1:9" ht="25.5" hidden="1">
      <c r="A66" s="26">
        <v>1</v>
      </c>
      <c r="B66" s="27" t="s">
        <v>26</v>
      </c>
      <c r="D66" s="26">
        <v>3600</v>
      </c>
      <c r="E66" s="26">
        <v>3600</v>
      </c>
      <c r="F66" s="26">
        <f>D66-E66</f>
        <v>0</v>
      </c>
      <c r="G66" s="28" t="s">
        <v>27</v>
      </c>
      <c r="H66" s="26">
        <v>30000</v>
      </c>
      <c r="I66" s="95">
        <f>C65+E76-H76</f>
        <v>-116137.79999999999</v>
      </c>
    </row>
    <row r="67" spans="1:9" ht="25.5" hidden="1">
      <c r="A67" s="26">
        <v>2</v>
      </c>
      <c r="B67" s="27" t="s">
        <v>28</v>
      </c>
      <c r="C67" s="25"/>
      <c r="D67" s="26">
        <v>6240</v>
      </c>
      <c r="E67" s="26">
        <v>6240</v>
      </c>
      <c r="F67" s="26">
        <f>D67-E67</f>
        <v>0</v>
      </c>
      <c r="G67" s="28" t="s">
        <v>29</v>
      </c>
      <c r="H67" s="26">
        <v>17192.67</v>
      </c>
      <c r="I67" s="95"/>
    </row>
    <row r="68" spans="1:9" ht="25.5" hidden="1">
      <c r="A68" s="26">
        <v>3</v>
      </c>
      <c r="B68" s="27" t="s">
        <v>30</v>
      </c>
      <c r="C68" s="25"/>
      <c r="D68" s="26">
        <v>63024</v>
      </c>
      <c r="E68" s="26">
        <v>63024</v>
      </c>
      <c r="F68" s="26">
        <f>D68-E68</f>
        <v>0</v>
      </c>
      <c r="G68" s="28" t="s">
        <v>31</v>
      </c>
      <c r="H68" s="26">
        <v>6337.52</v>
      </c>
      <c r="I68" s="95"/>
    </row>
    <row r="69" spans="1:9" ht="15" hidden="1">
      <c r="A69" s="26">
        <v>4</v>
      </c>
      <c r="B69" s="27" t="s">
        <v>32</v>
      </c>
      <c r="C69" s="25"/>
      <c r="D69" s="26">
        <v>2400</v>
      </c>
      <c r="E69" s="26">
        <v>2400</v>
      </c>
      <c r="F69" s="26">
        <f>D69-E69</f>
        <v>0</v>
      </c>
      <c r="G69" s="13"/>
      <c r="H69" s="26"/>
      <c r="I69" s="95"/>
    </row>
    <row r="70" spans="1:9" ht="15" customHeight="1" hidden="1" outlineLevel="1">
      <c r="A70" s="26">
        <v>5</v>
      </c>
      <c r="B70" s="26"/>
      <c r="C70" s="25"/>
      <c r="D70" s="26"/>
      <c r="E70" s="26"/>
      <c r="F70" s="26"/>
      <c r="G70" s="13"/>
      <c r="H70" s="26"/>
      <c r="I70" s="95"/>
    </row>
    <row r="71" spans="1:9" ht="15" customHeight="1" hidden="1" outlineLevel="1">
      <c r="A71" s="26">
        <v>6</v>
      </c>
      <c r="B71" s="26"/>
      <c r="C71" s="25"/>
      <c r="D71" s="26"/>
      <c r="E71" s="26"/>
      <c r="F71" s="26"/>
      <c r="G71" s="13"/>
      <c r="H71" s="26"/>
      <c r="I71" s="95"/>
    </row>
    <row r="72" spans="1:9" ht="15" customHeight="1" hidden="1" outlineLevel="1">
      <c r="A72" s="26">
        <v>7</v>
      </c>
      <c r="B72" s="26"/>
      <c r="C72" s="25"/>
      <c r="D72" s="26"/>
      <c r="E72" s="26"/>
      <c r="F72" s="26"/>
      <c r="G72" s="13"/>
      <c r="H72" s="26"/>
      <c r="I72" s="95"/>
    </row>
    <row r="73" spans="1:9" ht="15" customHeight="1" hidden="1" outlineLevel="1">
      <c r="A73" s="26">
        <v>8</v>
      </c>
      <c r="B73" s="26"/>
      <c r="C73" s="25"/>
      <c r="D73" s="26"/>
      <c r="E73" s="26"/>
      <c r="F73" s="26"/>
      <c r="G73" s="13"/>
      <c r="H73" s="26"/>
      <c r="I73" s="95"/>
    </row>
    <row r="74" spans="1:9" ht="15" customHeight="1" hidden="1" outlineLevel="1">
      <c r="A74" s="26">
        <v>9</v>
      </c>
      <c r="B74" s="26"/>
      <c r="C74" s="25"/>
      <c r="D74" s="26"/>
      <c r="E74" s="26"/>
      <c r="F74" s="26"/>
      <c r="G74" s="13"/>
      <c r="H74" s="26"/>
      <c r="I74" s="95"/>
    </row>
    <row r="75" spans="1:9" ht="15" customHeight="1" hidden="1" outlineLevel="1">
      <c r="A75" s="26">
        <v>10</v>
      </c>
      <c r="B75" s="26"/>
      <c r="C75" s="25"/>
      <c r="D75" s="26"/>
      <c r="E75" s="26"/>
      <c r="F75" s="26"/>
      <c r="G75" s="13"/>
      <c r="H75" s="26"/>
      <c r="I75" s="95"/>
    </row>
    <row r="76" spans="1:9" ht="15" hidden="1" collapsed="1">
      <c r="A76" s="96" t="s">
        <v>33</v>
      </c>
      <c r="B76" s="96"/>
      <c r="C76" s="25"/>
      <c r="D76" s="26">
        <f>SUM(D66:D75)</f>
        <v>75264</v>
      </c>
      <c r="E76" s="26">
        <f>SUM(E66:E75)</f>
        <v>75264</v>
      </c>
      <c r="F76" s="26">
        <f>SUM(F66:F75)</f>
        <v>0</v>
      </c>
      <c r="G76" s="13"/>
      <c r="H76" s="26">
        <f>SUM(H66:H75)</f>
        <v>53530.19</v>
      </c>
      <c r="I76" s="95"/>
    </row>
    <row r="77" spans="1:9" ht="18.75">
      <c r="A77" s="32" t="s">
        <v>34</v>
      </c>
      <c r="B77" s="14"/>
      <c r="C77" s="14"/>
      <c r="D77" s="14"/>
      <c r="E77" s="14"/>
      <c r="F77" s="14"/>
      <c r="G77" s="29"/>
      <c r="H77" s="14"/>
      <c r="I77"/>
    </row>
    <row r="78" spans="1:9" ht="25.5">
      <c r="A78" s="25" t="s">
        <v>35</v>
      </c>
      <c r="B78" s="83" t="s">
        <v>45</v>
      </c>
      <c r="C78" s="83"/>
      <c r="D78" s="83"/>
      <c r="E78" s="83"/>
      <c r="F78" s="83"/>
      <c r="G78" s="13" t="s">
        <v>36</v>
      </c>
      <c r="H78" s="25" t="s">
        <v>43</v>
      </c>
      <c r="I78" s="13" t="s">
        <v>37</v>
      </c>
    </row>
    <row r="79" spans="1:9" ht="29.25" customHeight="1">
      <c r="A79" s="25"/>
      <c r="B79" s="55" t="s">
        <v>44</v>
      </c>
      <c r="C79" s="55"/>
      <c r="D79" s="55"/>
      <c r="E79" s="55"/>
      <c r="F79" s="55"/>
      <c r="G79" s="33" t="s">
        <v>8</v>
      </c>
      <c r="H79" s="25"/>
      <c r="I79" s="36">
        <v>5970.3</v>
      </c>
    </row>
    <row r="80" spans="1:9" ht="27" customHeight="1">
      <c r="A80" s="25"/>
      <c r="B80" s="55" t="s">
        <v>46</v>
      </c>
      <c r="C80" s="55"/>
      <c r="D80" s="55"/>
      <c r="E80" s="55"/>
      <c r="F80" s="55"/>
      <c r="G80" s="33" t="s">
        <v>8</v>
      </c>
      <c r="H80" s="25"/>
      <c r="I80" s="38">
        <v>34227</v>
      </c>
    </row>
    <row r="81" spans="2:9" ht="17.25" customHeight="1">
      <c r="B81" s="80" t="s">
        <v>60</v>
      </c>
      <c r="C81" s="80"/>
      <c r="D81" s="80"/>
      <c r="E81" s="80"/>
      <c r="F81" s="80"/>
      <c r="G81" s="51"/>
      <c r="H81" s="45"/>
      <c r="I81" s="52"/>
    </row>
    <row r="82" spans="1:9" ht="17.25" customHeight="1">
      <c r="A82" s="26">
        <v>1</v>
      </c>
      <c r="B82" s="81" t="s">
        <v>61</v>
      </c>
      <c r="C82" s="81"/>
      <c r="D82" s="81"/>
      <c r="E82" s="81"/>
      <c r="F82" s="81"/>
      <c r="G82" s="51"/>
      <c r="H82" s="45"/>
      <c r="I82" s="52">
        <v>16935.06</v>
      </c>
    </row>
    <row r="83" spans="1:9" ht="17.25" customHeight="1">
      <c r="A83" s="26">
        <v>2</v>
      </c>
      <c r="B83" s="82"/>
      <c r="C83" s="82"/>
      <c r="D83" s="82"/>
      <c r="E83" s="82"/>
      <c r="F83" s="82"/>
      <c r="G83" s="26"/>
      <c r="H83" s="13"/>
      <c r="I83" s="37"/>
    </row>
    <row r="84" spans="1:9" ht="17.25" customHeight="1">
      <c r="A84" s="26">
        <v>3</v>
      </c>
      <c r="B84" s="82"/>
      <c r="C84" s="82"/>
      <c r="D84" s="82"/>
      <c r="E84" s="82"/>
      <c r="F84" s="82"/>
      <c r="G84" s="26"/>
      <c r="H84" s="13"/>
      <c r="I84" s="37"/>
    </row>
    <row r="85" spans="1:9" ht="15">
      <c r="A85" s="26">
        <v>4</v>
      </c>
      <c r="B85" s="53"/>
      <c r="C85" s="53"/>
      <c r="D85" s="53"/>
      <c r="E85" s="53"/>
      <c r="F85" s="53"/>
      <c r="G85" s="26"/>
      <c r="H85" s="13"/>
      <c r="I85" s="37"/>
    </row>
    <row r="86" spans="1:9" ht="15">
      <c r="A86" s="26">
        <v>6</v>
      </c>
      <c r="B86" s="53"/>
      <c r="C86" s="53"/>
      <c r="D86" s="53"/>
      <c r="E86" s="53"/>
      <c r="F86" s="53"/>
      <c r="G86" s="26"/>
      <c r="H86" s="13"/>
      <c r="I86" s="37"/>
    </row>
    <row r="87" spans="1:9" ht="15">
      <c r="A87" s="26">
        <v>7</v>
      </c>
      <c r="B87" s="53"/>
      <c r="C87" s="53"/>
      <c r="D87" s="53"/>
      <c r="E87" s="53"/>
      <c r="F87" s="53"/>
      <c r="G87" s="30"/>
      <c r="H87" s="13"/>
      <c r="I87" s="37"/>
    </row>
    <row r="88" spans="1:9" ht="15">
      <c r="A88" s="26">
        <v>8</v>
      </c>
      <c r="B88" s="53"/>
      <c r="C88" s="53"/>
      <c r="D88" s="53"/>
      <c r="E88" s="53"/>
      <c r="F88" s="53"/>
      <c r="G88" s="30"/>
      <c r="H88" s="13"/>
      <c r="I88" s="37"/>
    </row>
    <row r="89" spans="1:9" ht="15">
      <c r="A89" s="26">
        <v>9</v>
      </c>
      <c r="B89" s="53"/>
      <c r="C89" s="53"/>
      <c r="D89" s="53"/>
      <c r="E89" s="53"/>
      <c r="F89" s="53"/>
      <c r="G89" s="30"/>
      <c r="H89" s="13"/>
      <c r="I89" s="37"/>
    </row>
    <row r="90" spans="1:9" ht="15">
      <c r="A90" s="26">
        <v>10</v>
      </c>
      <c r="B90" s="53"/>
      <c r="C90" s="53"/>
      <c r="D90" s="53"/>
      <c r="E90" s="53"/>
      <c r="F90" s="53"/>
      <c r="G90" s="30"/>
      <c r="H90" s="13"/>
      <c r="I90" s="37"/>
    </row>
    <row r="91" spans="1:9" ht="15">
      <c r="A91" s="26"/>
      <c r="B91" s="54" t="s">
        <v>48</v>
      </c>
      <c r="C91" s="54"/>
      <c r="D91" s="54"/>
      <c r="E91" s="54"/>
      <c r="F91" s="54"/>
      <c r="G91" s="33" t="s">
        <v>8</v>
      </c>
      <c r="H91" s="13"/>
      <c r="I91" s="36">
        <f>SUM(I81:I90)</f>
        <v>16935.06</v>
      </c>
    </row>
    <row r="92" spans="2:9" ht="15">
      <c r="B92" s="55" t="s">
        <v>47</v>
      </c>
      <c r="C92" s="55"/>
      <c r="D92" s="55"/>
      <c r="E92" s="55"/>
      <c r="F92" s="55"/>
      <c r="G92" s="33" t="s">
        <v>8</v>
      </c>
      <c r="H92" s="20"/>
      <c r="I92" s="36">
        <f>I79+I80-I91</f>
        <v>23262.24</v>
      </c>
    </row>
    <row r="93" spans="1:9" ht="15.75">
      <c r="A93" s="16"/>
      <c r="B93"/>
      <c r="C93"/>
      <c r="D93"/>
      <c r="E93"/>
      <c r="F93"/>
      <c r="G93" s="18"/>
      <c r="H93"/>
      <c r="I93"/>
    </row>
  </sheetData>
  <sheetProtection/>
  <mergeCells count="63">
    <mergeCell ref="A36:G36"/>
    <mergeCell ref="A37:G37"/>
    <mergeCell ref="A44:G44"/>
    <mergeCell ref="A43:G43"/>
    <mergeCell ref="A45:I45"/>
    <mergeCell ref="A47:G47"/>
    <mergeCell ref="A26:G26"/>
    <mergeCell ref="A27:G27"/>
    <mergeCell ref="A28:G28"/>
    <mergeCell ref="A33:G33"/>
    <mergeCell ref="A34:G34"/>
    <mergeCell ref="A24:I24"/>
    <mergeCell ref="A32:G32"/>
    <mergeCell ref="I66:I76"/>
    <mergeCell ref="A76:B76"/>
    <mergeCell ref="A48:G48"/>
    <mergeCell ref="A49:G49"/>
    <mergeCell ref="A40:I40"/>
    <mergeCell ref="I53:I62"/>
    <mergeCell ref="A62:B62"/>
    <mergeCell ref="A46:G46"/>
    <mergeCell ref="B79:F79"/>
    <mergeCell ref="B80:F80"/>
    <mergeCell ref="B88:F88"/>
    <mergeCell ref="B89:F89"/>
    <mergeCell ref="A20:G20"/>
    <mergeCell ref="A21:G21"/>
    <mergeCell ref="A22:G22"/>
    <mergeCell ref="C53:C62"/>
    <mergeCell ref="A23:G23"/>
    <mergeCell ref="A25:I25"/>
    <mergeCell ref="A30:I30"/>
    <mergeCell ref="A35:I35"/>
    <mergeCell ref="B81:F81"/>
    <mergeCell ref="B82:F82"/>
    <mergeCell ref="B83:F83"/>
    <mergeCell ref="B84:F84"/>
    <mergeCell ref="B78:F78"/>
    <mergeCell ref="A16:G16"/>
    <mergeCell ref="A17:G17"/>
    <mergeCell ref="A18:G18"/>
    <mergeCell ref="A19:I19"/>
    <mergeCell ref="A41:G41"/>
    <mergeCell ref="A42:G42"/>
    <mergeCell ref="A38:G38"/>
    <mergeCell ref="A29:G29"/>
    <mergeCell ref="A31:G31"/>
    <mergeCell ref="A39:G39"/>
    <mergeCell ref="A11:G11"/>
    <mergeCell ref="A12:G12"/>
    <mergeCell ref="A13:G13"/>
    <mergeCell ref="A14:G14"/>
    <mergeCell ref="A15:G15"/>
    <mergeCell ref="A6:I6"/>
    <mergeCell ref="A7:I7"/>
    <mergeCell ref="A8:I8"/>
    <mergeCell ref="A10:I10"/>
    <mergeCell ref="B90:F90"/>
    <mergeCell ref="B91:F91"/>
    <mergeCell ref="B92:F92"/>
    <mergeCell ref="B85:F85"/>
    <mergeCell ref="B86:F86"/>
    <mergeCell ref="B87:F87"/>
  </mergeCells>
  <printOptions horizontalCentered="1"/>
  <pageMargins left="0.11811023622047245" right="0.11811023622047245" top="0.35433070866141736" bottom="0.15748031496062992" header="0.31496062992125984" footer="0.31496062992125984"/>
  <pageSetup fitToHeight="0" fitToWidth="1" horizontalDpi="600" verticalDpi="600" orientation="portrait" paperSize="9" r:id="rId2"/>
  <rowBreaks count="1" manualBreakCount="1">
    <brk id="4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 Windows</cp:lastModifiedBy>
  <cp:lastPrinted>2023-06-30T08:50:13Z</cp:lastPrinted>
  <dcterms:created xsi:type="dcterms:W3CDTF">2015-03-03T08:45:12Z</dcterms:created>
  <dcterms:modified xsi:type="dcterms:W3CDTF">2024-02-02T06:56:11Z</dcterms:modified>
  <cp:category/>
  <cp:version/>
  <cp:contentType/>
  <cp:contentStatus/>
</cp:coreProperties>
</file>